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75" windowWidth="12000" windowHeight="1015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E52" i="1"/>
  <c r="F60"/>
  <c r="F58"/>
  <c r="F56"/>
  <c r="F54"/>
  <c r="F52"/>
  <c r="H60"/>
  <c r="H58"/>
  <c r="D58" s="1"/>
  <c r="E58" s="1"/>
  <c r="H56"/>
  <c r="H54"/>
  <c r="H52"/>
  <c r="D56"/>
  <c r="E56" s="1"/>
  <c r="D60"/>
  <c r="E60" s="1"/>
  <c r="D54"/>
  <c r="E54" s="1"/>
  <c r="D52"/>
  <c r="H50"/>
  <c r="H48"/>
  <c r="F50"/>
  <c r="F48"/>
  <c r="D50"/>
  <c r="E50" s="1"/>
  <c r="D48"/>
  <c r="E48" s="1"/>
  <c r="F46"/>
  <c r="F44"/>
  <c r="F42"/>
  <c r="F40"/>
  <c r="F38"/>
  <c r="F36"/>
  <c r="F34"/>
  <c r="F32"/>
  <c r="F30"/>
  <c r="F28"/>
  <c r="F26"/>
  <c r="F24"/>
  <c r="F22"/>
  <c r="F20"/>
  <c r="F18"/>
  <c r="F16"/>
  <c r="F14"/>
  <c r="G6"/>
  <c r="H14" s="1"/>
  <c r="H30" l="1"/>
  <c r="D30" s="1"/>
  <c r="E30" s="1"/>
  <c r="H38"/>
  <c r="D38" s="1"/>
  <c r="E38" s="1"/>
  <c r="H34"/>
  <c r="D34" s="1"/>
  <c r="E34" s="1"/>
  <c r="H42"/>
  <c r="D42" s="1"/>
  <c r="E42" s="1"/>
  <c r="H46"/>
  <c r="D46" s="1"/>
  <c r="E46" s="1"/>
  <c r="H32"/>
  <c r="D32" s="1"/>
  <c r="E32" s="1"/>
  <c r="H36"/>
  <c r="D36" s="1"/>
  <c r="E36" s="1"/>
  <c r="H40"/>
  <c r="D40" s="1"/>
  <c r="E40" s="1"/>
  <c r="H44"/>
  <c r="D44" s="1"/>
  <c r="E44" s="1"/>
  <c r="H20"/>
  <c r="D20" s="1"/>
  <c r="E20" s="1"/>
  <c r="H26"/>
  <c r="D26" s="1"/>
  <c r="E26" s="1"/>
  <c r="H18"/>
  <c r="D18" s="1"/>
  <c r="E18" s="1"/>
  <c r="H22"/>
  <c r="D22" s="1"/>
  <c r="E22" s="1"/>
  <c r="H24"/>
  <c r="D24" s="1"/>
  <c r="E24" s="1"/>
  <c r="H28"/>
  <c r="D28" s="1"/>
  <c r="E28" s="1"/>
  <c r="H16"/>
  <c r="D16" s="1"/>
  <c r="E16" s="1"/>
  <c r="D14"/>
  <c r="E14" s="1"/>
</calcChain>
</file>

<file path=xl/sharedStrings.xml><?xml version="1.0" encoding="utf-8"?>
<sst xmlns="http://schemas.openxmlformats.org/spreadsheetml/2006/main" count="35" uniqueCount="35">
  <si>
    <t>Stromkosten Cent / kWh</t>
  </si>
  <si>
    <t xml:space="preserve">Eingabe in </t>
  </si>
  <si>
    <t xml:space="preserve">kWh / Jahr </t>
  </si>
  <si>
    <t>Euro pro Jahr</t>
  </si>
  <si>
    <t>DS110j</t>
  </si>
  <si>
    <t xml:space="preserve">Stromverbrauch pro Stunde in Watt </t>
  </si>
  <si>
    <t>Ruhezustand</t>
  </si>
  <si>
    <t>Betrieb</t>
  </si>
  <si>
    <t>Betrieb in h pro Tag</t>
  </si>
  <si>
    <t>Ruhezustand in  h pro Tag</t>
  </si>
  <si>
    <t>DS212j</t>
  </si>
  <si>
    <t>DS111</t>
  </si>
  <si>
    <t>DS411j</t>
  </si>
  <si>
    <t>DS411 slim</t>
  </si>
  <si>
    <t>USB Station 2</t>
  </si>
  <si>
    <t xml:space="preserve">Modell </t>
  </si>
  <si>
    <t>DS212</t>
  </si>
  <si>
    <t>DS411</t>
  </si>
  <si>
    <t xml:space="preserve">Synology Stromverbrauch und Kosten im Jahr </t>
  </si>
  <si>
    <t>RS212</t>
  </si>
  <si>
    <t>RS812</t>
  </si>
  <si>
    <t>DS212+</t>
  </si>
  <si>
    <t>DS411+II</t>
  </si>
  <si>
    <t>DS712+</t>
  </si>
  <si>
    <t>RS810+/RS810RP+</t>
  </si>
  <si>
    <t>DS1511+</t>
  </si>
  <si>
    <t>RS2211+/RS2211RP+</t>
  </si>
  <si>
    <t>DS2411+</t>
  </si>
  <si>
    <t>RS3411xs/RX3411PRxs</t>
  </si>
  <si>
    <t>RS3611xs</t>
  </si>
  <si>
    <t>RX410</t>
  </si>
  <si>
    <t>RX1211/RX1211RP</t>
  </si>
  <si>
    <t>DX510</t>
  </si>
  <si>
    <t>DX1211</t>
  </si>
  <si>
    <t>VS80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</si>
</sst>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6">
    <font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</font>
    <font>
      <sz val="16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0" fillId="5" borderId="2" xfId="0" applyFill="1" applyBorder="1" applyAlignment="1">
      <alignment horizontal="center"/>
    </xf>
    <xf numFmtId="0" fontId="5" fillId="0" borderId="0" xfId="0" applyFont="1" applyProtection="1">
      <protection hidden="1"/>
    </xf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CC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60"/>
  <sheetViews>
    <sheetView tabSelected="1" topLeftCell="A4" workbookViewId="0">
      <pane ySplit="9" topLeftCell="A14" activePane="bottomLeft" state="frozen"/>
      <selection activeCell="A4" sqref="A4"/>
      <selection pane="bottomLeft" activeCell="F21" sqref="F21"/>
    </sheetView>
  </sheetViews>
  <sheetFormatPr baseColWidth="10" defaultRowHeight="12.75"/>
  <cols>
    <col min="1" max="1" width="22" customWidth="1"/>
    <col min="2" max="2" width="15.28515625" style="2" customWidth="1"/>
    <col min="3" max="3" width="19" style="2" customWidth="1"/>
    <col min="4" max="4" width="12.85546875" style="2" customWidth="1"/>
    <col min="5" max="5" width="12.28515625" style="2" customWidth="1"/>
    <col min="6" max="6" width="22.28515625" customWidth="1"/>
    <col min="8" max="8" width="27.7109375" customWidth="1"/>
  </cols>
  <sheetData>
    <row r="2" spans="1:8" ht="24" customHeight="1">
      <c r="B2" s="14"/>
      <c r="C2" s="14" t="s">
        <v>18</v>
      </c>
      <c r="D2" s="14"/>
    </row>
    <row r="6" spans="1:8">
      <c r="A6" s="1" t="s">
        <v>1</v>
      </c>
      <c r="B6" s="4"/>
      <c r="E6" s="5">
        <v>10</v>
      </c>
      <c r="F6" s="3" t="s">
        <v>8</v>
      </c>
      <c r="G6" s="6">
        <f>SUM(24-E6)</f>
        <v>14</v>
      </c>
      <c r="H6" s="3" t="s">
        <v>9</v>
      </c>
    </row>
    <row r="7" spans="1:8">
      <c r="E7" s="4">
        <v>22.61</v>
      </c>
      <c r="F7" s="3" t="s">
        <v>0</v>
      </c>
    </row>
    <row r="11" spans="1:8">
      <c r="B11" s="8" t="s">
        <v>5</v>
      </c>
      <c r="C11" s="8"/>
    </row>
    <row r="12" spans="1:8">
      <c r="A12" s="9" t="s">
        <v>15</v>
      </c>
      <c r="B12" s="9" t="s">
        <v>7</v>
      </c>
      <c r="C12" s="9" t="s">
        <v>6</v>
      </c>
      <c r="D12" s="16" t="s">
        <v>2</v>
      </c>
      <c r="E12" s="9" t="s">
        <v>3</v>
      </c>
    </row>
    <row r="14" spans="1:8">
      <c r="A14" s="10" t="s">
        <v>4</v>
      </c>
      <c r="B14" s="1">
        <v>19</v>
      </c>
      <c r="C14" s="1">
        <v>9</v>
      </c>
      <c r="D14" s="12">
        <f>SUM(((F14*B14)+(H14*C14))/1000)</f>
        <v>115.34</v>
      </c>
      <c r="E14" s="11">
        <f>SUM((E7/100)*D14)</f>
        <v>26.078374</v>
      </c>
      <c r="F14" s="17">
        <f>SUM(E6*365)</f>
        <v>3650</v>
      </c>
      <c r="G14" s="17"/>
      <c r="H14" s="17">
        <f>SUM(G6*365)</f>
        <v>5110</v>
      </c>
    </row>
    <row r="15" spans="1:8">
      <c r="D15" s="13"/>
      <c r="E15" s="7"/>
      <c r="F15" s="17"/>
      <c r="G15" s="18"/>
      <c r="H15" s="17"/>
    </row>
    <row r="16" spans="1:8">
      <c r="A16" s="10" t="s">
        <v>10</v>
      </c>
      <c r="B16" s="1">
        <v>17.600000000000001</v>
      </c>
      <c r="C16" s="1">
        <v>5.5</v>
      </c>
      <c r="D16" s="12">
        <f t="shared" ref="D16:D60" si="0">SUM(((F16*B16)+(H16*C16))/1000)</f>
        <v>92.344999999999999</v>
      </c>
      <c r="E16" s="11">
        <f>SUM((E7/100)*D16)</f>
        <v>20.8792045</v>
      </c>
      <c r="F16" s="17">
        <f>SUM(E6*365)</f>
        <v>3650</v>
      </c>
      <c r="G16" s="18"/>
      <c r="H16" s="17">
        <f>SUM(G6*365)</f>
        <v>5110</v>
      </c>
    </row>
    <row r="17" spans="1:8">
      <c r="D17" s="13"/>
      <c r="F17" s="18"/>
      <c r="G17" s="18"/>
      <c r="H17" s="18"/>
    </row>
    <row r="18" spans="1:8">
      <c r="A18" s="10" t="s">
        <v>12</v>
      </c>
      <c r="B18" s="1">
        <v>30.8</v>
      </c>
      <c r="C18" s="1">
        <v>11</v>
      </c>
      <c r="D18" s="12">
        <f t="shared" si="0"/>
        <v>168.63</v>
      </c>
      <c r="E18" s="11">
        <f>SUM((E7/100)*D18)</f>
        <v>38.127243</v>
      </c>
      <c r="F18" s="17">
        <f>SUM(E6*365)</f>
        <v>3650</v>
      </c>
      <c r="G18" s="18"/>
      <c r="H18" s="17">
        <f>SUM(G6*365)</f>
        <v>5110</v>
      </c>
    </row>
    <row r="19" spans="1:8">
      <c r="D19" s="13"/>
      <c r="F19" s="18"/>
      <c r="G19" s="18"/>
      <c r="H19" s="18"/>
    </row>
    <row r="20" spans="1:8">
      <c r="A20" s="10" t="s">
        <v>13</v>
      </c>
      <c r="B20" s="1">
        <v>16.8</v>
      </c>
      <c r="C20" s="1">
        <v>9.6</v>
      </c>
      <c r="D20" s="12">
        <f t="shared" si="0"/>
        <v>110.376</v>
      </c>
      <c r="E20" s="11">
        <f>SUM((E7/100)*D20)</f>
        <v>24.956013600000002</v>
      </c>
      <c r="F20" s="17">
        <f>SUM(E6*365)</f>
        <v>3650</v>
      </c>
      <c r="G20" s="18"/>
      <c r="H20" s="17">
        <f>SUM(G6*365)</f>
        <v>5110</v>
      </c>
    </row>
    <row r="21" spans="1:8">
      <c r="D21" s="13"/>
      <c r="F21" s="18"/>
      <c r="G21" s="18"/>
      <c r="H21" s="18"/>
    </row>
    <row r="22" spans="1:8">
      <c r="A22" s="10" t="s">
        <v>14</v>
      </c>
      <c r="B22" s="1">
        <v>4</v>
      </c>
      <c r="C22" s="1">
        <v>0</v>
      </c>
      <c r="D22" s="12">
        <f t="shared" si="0"/>
        <v>14.6</v>
      </c>
      <c r="E22" s="11">
        <f>SUM((E7/100)*D22)</f>
        <v>3.3010599999999997</v>
      </c>
      <c r="F22" s="17">
        <f>SUM(E6*365)</f>
        <v>3650</v>
      </c>
      <c r="G22" s="18"/>
      <c r="H22" s="17">
        <f>SUM(G6*365)</f>
        <v>5110</v>
      </c>
    </row>
    <row r="23" spans="1:8">
      <c r="D23" s="13"/>
      <c r="F23" s="18"/>
      <c r="G23" s="18"/>
      <c r="H23" s="18"/>
    </row>
    <row r="24" spans="1:8">
      <c r="A24" s="10" t="s">
        <v>11</v>
      </c>
      <c r="B24" s="1">
        <v>18.7</v>
      </c>
      <c r="C24" s="1">
        <v>7.7</v>
      </c>
      <c r="D24" s="12">
        <f t="shared" si="0"/>
        <v>107.602</v>
      </c>
      <c r="E24" s="11">
        <f>SUM((E7/100)*D24)</f>
        <v>24.328812200000002</v>
      </c>
      <c r="F24" s="17">
        <f>SUM(E6*365)</f>
        <v>3650</v>
      </c>
      <c r="G24" s="18"/>
      <c r="H24" s="17">
        <f>SUM(G6*365)</f>
        <v>5110</v>
      </c>
    </row>
    <row r="25" spans="1:8">
      <c r="D25" s="13"/>
      <c r="F25" s="18"/>
      <c r="G25" s="18"/>
      <c r="H25" s="18"/>
    </row>
    <row r="26" spans="1:8">
      <c r="A26" s="10" t="s">
        <v>16</v>
      </c>
      <c r="B26" s="1">
        <v>18.2</v>
      </c>
      <c r="C26" s="1">
        <v>6.8</v>
      </c>
      <c r="D26" s="12">
        <f t="shared" si="0"/>
        <v>101.178</v>
      </c>
      <c r="E26" s="11">
        <f>SUM((E7/100)*D26)</f>
        <v>22.876345799999999</v>
      </c>
      <c r="F26" s="17">
        <f>SUM(E6*365)</f>
        <v>3650</v>
      </c>
      <c r="G26" s="18"/>
      <c r="H26" s="17">
        <f>SUM(G6*365)</f>
        <v>5110</v>
      </c>
    </row>
    <row r="27" spans="1:8">
      <c r="D27" s="13"/>
      <c r="F27" s="18"/>
      <c r="G27" s="18"/>
      <c r="H27" s="18"/>
    </row>
    <row r="28" spans="1:8">
      <c r="A28" s="10" t="s">
        <v>17</v>
      </c>
      <c r="B28" s="1">
        <v>29.7</v>
      </c>
      <c r="C28" s="1">
        <v>11</v>
      </c>
      <c r="D28" s="12">
        <f t="shared" si="0"/>
        <v>164.61500000000001</v>
      </c>
      <c r="E28" s="11">
        <f>SUM((E7/100)*D28)</f>
        <v>37.219451499999998</v>
      </c>
      <c r="F28" s="17">
        <f>SUM(E6*365)</f>
        <v>3650</v>
      </c>
      <c r="G28" s="18"/>
      <c r="H28" s="17">
        <f>SUM(G6*365)</f>
        <v>5110</v>
      </c>
    </row>
    <row r="29" spans="1:8">
      <c r="F29" s="18"/>
      <c r="G29" s="18"/>
      <c r="H29" s="18"/>
    </row>
    <row r="30" spans="1:8">
      <c r="A30" s="15" t="s">
        <v>19</v>
      </c>
      <c r="B30" s="1">
        <v>25.3</v>
      </c>
      <c r="C30" s="1">
        <v>16.5</v>
      </c>
      <c r="D30" s="12">
        <f t="shared" si="0"/>
        <v>176.66</v>
      </c>
      <c r="E30" s="11">
        <f>SUM((E7/100)*D30)</f>
        <v>39.942825999999997</v>
      </c>
      <c r="F30" s="17">
        <f>SUM(E6*365)</f>
        <v>3650</v>
      </c>
      <c r="G30" s="18"/>
      <c r="H30" s="17">
        <f>SUM(G6*365)</f>
        <v>5110</v>
      </c>
    </row>
    <row r="31" spans="1:8">
      <c r="F31" s="18"/>
      <c r="G31" s="18"/>
      <c r="H31" s="18"/>
    </row>
    <row r="32" spans="1:8">
      <c r="A32" s="15" t="s">
        <v>20</v>
      </c>
      <c r="B32" s="1">
        <v>37</v>
      </c>
      <c r="C32" s="1">
        <v>14</v>
      </c>
      <c r="D32" s="12">
        <f t="shared" si="0"/>
        <v>206.59</v>
      </c>
      <c r="E32" s="11">
        <f>SUM((E7/100)*D32)</f>
        <v>46.709998999999996</v>
      </c>
      <c r="F32" s="17">
        <f>SUM(E6*365)</f>
        <v>3650</v>
      </c>
      <c r="G32" s="18"/>
      <c r="H32" s="17">
        <f>SUM(G6*365)</f>
        <v>5110</v>
      </c>
    </row>
    <row r="33" spans="1:8">
      <c r="F33" s="18"/>
      <c r="G33" s="18"/>
      <c r="H33" s="18"/>
    </row>
    <row r="34" spans="1:8">
      <c r="A34" s="15" t="s">
        <v>21</v>
      </c>
      <c r="B34" s="1">
        <v>18.7</v>
      </c>
      <c r="C34" s="1">
        <v>7.9</v>
      </c>
      <c r="D34" s="12">
        <f t="shared" si="0"/>
        <v>108.624</v>
      </c>
      <c r="E34" s="11">
        <f>SUM((E7/100)*D34)</f>
        <v>24.5598864</v>
      </c>
      <c r="F34" s="17">
        <f>SUM(E6*365)</f>
        <v>3650</v>
      </c>
      <c r="G34" s="18"/>
      <c r="H34" s="17">
        <f>SUM(G6*365)</f>
        <v>5110</v>
      </c>
    </row>
    <row r="35" spans="1:8">
      <c r="F35" s="18"/>
      <c r="G35" s="18"/>
      <c r="H35" s="18"/>
    </row>
    <row r="36" spans="1:8">
      <c r="A36" s="15" t="s">
        <v>22</v>
      </c>
      <c r="B36" s="1">
        <v>41.8</v>
      </c>
      <c r="C36" s="1">
        <v>16.5</v>
      </c>
      <c r="D36" s="12">
        <f t="shared" si="0"/>
        <v>236.88499999999999</v>
      </c>
      <c r="E36" s="11">
        <f>SUM((E7/100)*D36)</f>
        <v>53.559698499999996</v>
      </c>
      <c r="F36" s="17">
        <f>SUM(E6*365)</f>
        <v>3650</v>
      </c>
      <c r="G36" s="18"/>
      <c r="H36" s="17">
        <f>SUM(G6*365)</f>
        <v>5110</v>
      </c>
    </row>
    <row r="37" spans="1:8">
      <c r="F37" s="18"/>
      <c r="G37" s="18"/>
      <c r="H37" s="18"/>
    </row>
    <row r="38" spans="1:8">
      <c r="A38" s="15" t="s">
        <v>23</v>
      </c>
      <c r="B38" s="1">
        <v>27.5</v>
      </c>
      <c r="C38" s="1">
        <v>17.600000000000001</v>
      </c>
      <c r="D38" s="12">
        <f t="shared" si="0"/>
        <v>190.31100000000001</v>
      </c>
      <c r="E38" s="11">
        <f>SUM((E7/100)*D38)</f>
        <v>43.0293171</v>
      </c>
      <c r="F38" s="17">
        <f>SUM(E6*365)</f>
        <v>3650</v>
      </c>
      <c r="G38" s="18"/>
      <c r="H38" s="17">
        <f>SUM(G6*365)</f>
        <v>5110</v>
      </c>
    </row>
    <row r="39" spans="1:8">
      <c r="F39" s="18"/>
      <c r="G39" s="18"/>
      <c r="H39" s="18"/>
    </row>
    <row r="40" spans="1:8">
      <c r="A40" s="15" t="s">
        <v>24</v>
      </c>
      <c r="B40" s="1">
        <v>68</v>
      </c>
      <c r="C40" s="1">
        <v>28</v>
      </c>
      <c r="D40" s="12">
        <f t="shared" si="0"/>
        <v>391.28</v>
      </c>
      <c r="E40" s="11">
        <f>SUM((E7/100)*D40)</f>
        <v>88.468407999999997</v>
      </c>
      <c r="F40" s="17">
        <f>SUM(E6*365)</f>
        <v>3650</v>
      </c>
      <c r="G40" s="18"/>
      <c r="H40" s="17">
        <f>SUM(G6*365)</f>
        <v>5110</v>
      </c>
    </row>
    <row r="41" spans="1:8">
      <c r="F41" s="18"/>
      <c r="G41" s="18"/>
      <c r="H41" s="18"/>
    </row>
    <row r="42" spans="1:8">
      <c r="A42" s="15" t="s">
        <v>25</v>
      </c>
      <c r="B42" s="1">
        <v>68</v>
      </c>
      <c r="C42" s="1">
        <v>30</v>
      </c>
      <c r="D42" s="12">
        <f t="shared" si="0"/>
        <v>401.5</v>
      </c>
      <c r="E42" s="11">
        <f>SUM((E7/100)*D42)</f>
        <v>90.779150000000001</v>
      </c>
      <c r="F42" s="17">
        <f>SUM(E6*365)</f>
        <v>3650</v>
      </c>
      <c r="G42" s="18"/>
      <c r="H42" s="17">
        <f>SUM(G6*365)</f>
        <v>5110</v>
      </c>
    </row>
    <row r="43" spans="1:8">
      <c r="F43" s="18"/>
      <c r="G43" s="18"/>
      <c r="H43" s="18"/>
    </row>
    <row r="44" spans="1:8">
      <c r="A44" s="15" t="s">
        <v>26</v>
      </c>
      <c r="B44" s="1">
        <v>115.5</v>
      </c>
      <c r="C44" s="1">
        <v>49.5</v>
      </c>
      <c r="D44" s="12">
        <f t="shared" si="0"/>
        <v>674.52</v>
      </c>
      <c r="E44" s="11">
        <f>SUM((E7/100)*D44)</f>
        <v>152.508972</v>
      </c>
      <c r="F44" s="17">
        <f>SUM(E6*365)</f>
        <v>3650</v>
      </c>
      <c r="G44" s="18"/>
      <c r="H44" s="17">
        <f>SUM(G6*365)</f>
        <v>5110</v>
      </c>
    </row>
    <row r="45" spans="1:8">
      <c r="F45" s="18"/>
      <c r="G45" s="18"/>
      <c r="H45" s="18"/>
    </row>
    <row r="46" spans="1:8">
      <c r="A46" s="15" t="s">
        <v>27</v>
      </c>
      <c r="B46" s="1">
        <v>104.5</v>
      </c>
      <c r="C46" s="1">
        <v>38.5</v>
      </c>
      <c r="D46" s="12">
        <f t="shared" si="0"/>
        <v>578.16</v>
      </c>
      <c r="E46" s="11">
        <f>SUM((E7/100)*D46)</f>
        <v>130.72197599999998</v>
      </c>
      <c r="F46" s="17">
        <f>SUM(E6*365)</f>
        <v>3650</v>
      </c>
      <c r="G46" s="18"/>
      <c r="H46" s="17">
        <f>SUM(G6*365)</f>
        <v>5110</v>
      </c>
    </row>
    <row r="47" spans="1:8">
      <c r="F47" s="18"/>
      <c r="G47" s="18"/>
      <c r="H47" s="18"/>
    </row>
    <row r="48" spans="1:8">
      <c r="A48" s="15" t="s">
        <v>28</v>
      </c>
      <c r="B48" s="1">
        <v>115.5</v>
      </c>
      <c r="C48" s="1">
        <v>57.2</v>
      </c>
      <c r="D48" s="12">
        <f t="shared" si="0"/>
        <v>713.86699999999996</v>
      </c>
      <c r="E48" s="11">
        <f>SUM((E7/100)*D48)</f>
        <v>161.40532869999998</v>
      </c>
      <c r="F48" s="17">
        <f>SUM(E6*365)</f>
        <v>3650</v>
      </c>
      <c r="G48" s="18"/>
      <c r="H48" s="17">
        <f>SUM(G6*365)</f>
        <v>5110</v>
      </c>
    </row>
    <row r="49" spans="1:8">
      <c r="F49" s="18"/>
      <c r="G49" s="18"/>
      <c r="H49" s="18"/>
    </row>
    <row r="50" spans="1:8">
      <c r="A50" s="15" t="s">
        <v>29</v>
      </c>
      <c r="B50" s="1">
        <v>132</v>
      </c>
      <c r="C50" s="1">
        <v>57.2</v>
      </c>
      <c r="D50" s="12">
        <f t="shared" si="0"/>
        <v>774.09199999999998</v>
      </c>
      <c r="E50" s="11">
        <f>SUM((E7/100)*D50)</f>
        <v>175.02220119999998</v>
      </c>
      <c r="F50" s="17">
        <f>SUM(E6*365)</f>
        <v>3650</v>
      </c>
      <c r="G50" s="18"/>
      <c r="H50" s="17">
        <f>SUM(G6*365)</f>
        <v>5110</v>
      </c>
    </row>
    <row r="51" spans="1:8">
      <c r="F51" s="18"/>
      <c r="G51" s="18"/>
      <c r="H51" s="18"/>
    </row>
    <row r="52" spans="1:8">
      <c r="A52" s="15" t="s">
        <v>30</v>
      </c>
      <c r="B52" s="1">
        <v>48</v>
      </c>
      <c r="C52" s="1">
        <v>15</v>
      </c>
      <c r="D52" s="12">
        <f t="shared" si="0"/>
        <v>251.85</v>
      </c>
      <c r="E52" s="11">
        <f>SUM((E7/100)*D52)</f>
        <v>56.943284999999996</v>
      </c>
      <c r="F52" s="17">
        <f>SUM(E6*365)</f>
        <v>3650</v>
      </c>
      <c r="G52" s="18"/>
      <c r="H52" s="17">
        <f>SUM(G6*365)</f>
        <v>5110</v>
      </c>
    </row>
    <row r="53" spans="1:8">
      <c r="F53" s="18"/>
      <c r="G53" s="18"/>
      <c r="H53" s="18"/>
    </row>
    <row r="54" spans="1:8">
      <c r="A54" s="15" t="s">
        <v>31</v>
      </c>
      <c r="B54" s="1">
        <v>110</v>
      </c>
      <c r="C54" s="1">
        <v>37.4</v>
      </c>
      <c r="D54" s="12">
        <f t="shared" si="0"/>
        <v>592.61400000000003</v>
      </c>
      <c r="E54" s="11">
        <f>SUM((E7/100)*D54)</f>
        <v>133.99002540000001</v>
      </c>
      <c r="F54" s="17">
        <f>SUM(E6*365)</f>
        <v>3650</v>
      </c>
      <c r="G54" s="18"/>
      <c r="H54" s="17">
        <f>SUM(G6*365)</f>
        <v>5110</v>
      </c>
    </row>
    <row r="55" spans="1:8">
      <c r="F55" s="18"/>
      <c r="G55" s="18"/>
      <c r="H55" s="18"/>
    </row>
    <row r="56" spans="1:8">
      <c r="A56" s="15" t="s">
        <v>32</v>
      </c>
      <c r="B56" s="1">
        <v>59</v>
      </c>
      <c r="C56" s="1">
        <v>18</v>
      </c>
      <c r="D56" s="12">
        <f t="shared" si="0"/>
        <v>307.33</v>
      </c>
      <c r="E56" s="11">
        <f>SUM((E7/100)*D56)</f>
        <v>69.487313</v>
      </c>
      <c r="F56" s="17">
        <f>SUM(E6*365)</f>
        <v>3650</v>
      </c>
      <c r="G56" s="18"/>
      <c r="H56" s="17">
        <f>SUM(G6*365)</f>
        <v>5110</v>
      </c>
    </row>
    <row r="57" spans="1:8">
      <c r="F57" s="18"/>
      <c r="G57" s="18"/>
      <c r="H57" s="18"/>
    </row>
    <row r="58" spans="1:8">
      <c r="A58" s="15" t="s">
        <v>33</v>
      </c>
      <c r="B58" s="1">
        <v>124.3</v>
      </c>
      <c r="C58" s="1">
        <v>27.5</v>
      </c>
      <c r="D58" s="12">
        <f t="shared" si="0"/>
        <v>594.22</v>
      </c>
      <c r="E58" s="11">
        <f>SUM((E7/100)*D58)</f>
        <v>134.35314199999999</v>
      </c>
      <c r="F58" s="17">
        <f>SUM(E6*365)</f>
        <v>3650</v>
      </c>
      <c r="G58" s="18"/>
      <c r="H58" s="17">
        <f>SUM(G6*365)</f>
        <v>5110</v>
      </c>
    </row>
    <row r="59" spans="1:8">
      <c r="F59" s="18"/>
      <c r="G59" s="18"/>
      <c r="H59" s="18"/>
    </row>
    <row r="60" spans="1:8">
      <c r="A60" s="15" t="s">
        <v>34</v>
      </c>
      <c r="B60" s="1">
        <v>5.2</v>
      </c>
      <c r="C60" s="1">
        <v>0</v>
      </c>
      <c r="D60" s="12">
        <f t="shared" si="0"/>
        <v>18.98</v>
      </c>
      <c r="E60" s="11">
        <f>SUM((E7/100)*D60)</f>
        <v>4.2913779999999999</v>
      </c>
      <c r="F60" s="17">
        <f>SUM(E6*365)</f>
        <v>3650</v>
      </c>
      <c r="G60" s="18"/>
      <c r="H60" s="17">
        <f>SUM(G6*365)</f>
        <v>5110</v>
      </c>
    </row>
  </sheetData>
  <mergeCells count="1">
    <mergeCell ref="B11:C1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TILL-Photonics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Dell-Latitude</cp:lastModifiedBy>
  <dcterms:created xsi:type="dcterms:W3CDTF">2011-11-30T07:49:18Z</dcterms:created>
  <dcterms:modified xsi:type="dcterms:W3CDTF">2011-11-30T19:29:06Z</dcterms:modified>
</cp:coreProperties>
</file>